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supuesto 50-30-20" sheetId="1" state="visible" r:id="rId1"/>
    <sheet xmlns:r="http://schemas.openxmlformats.org/officeDocument/2006/relationships" name="Método Bola de Niev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8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color rgb="0094A3B8"/>
      <sz val="10"/>
    </font>
    <font>
      <name val="Arial"/>
      <b val="1"/>
      <color rgb="001E293B"/>
      <sz val="11"/>
    </font>
    <font>
      <name val="Arial"/>
      <b val="1"/>
      <color rgb="00047857"/>
      <sz val="12"/>
    </font>
    <font>
      <name val="Arial"/>
      <b val="1"/>
      <color rgb="00FFFFFF"/>
      <sz val="11"/>
    </font>
    <font>
      <name val="Arial"/>
      <color rgb="00334155"/>
      <sz val="10"/>
    </font>
    <font>
      <name val="Arial"/>
      <b val="1"/>
      <color rgb="00059669"/>
      <sz val="11"/>
    </font>
  </fonts>
  <fills count="10">
    <fill>
      <patternFill/>
    </fill>
    <fill>
      <patternFill patternType="gray125"/>
    </fill>
    <fill>
      <patternFill patternType="solid">
        <fgColor rgb="000F172A"/>
        <bgColor rgb="000F172A"/>
      </patternFill>
    </fill>
    <fill>
      <patternFill patternType="solid">
        <fgColor rgb="001E293B"/>
        <bgColor rgb="001E293B"/>
      </patternFill>
    </fill>
    <fill>
      <patternFill patternType="solid">
        <fgColor rgb="00D1FAE5"/>
        <bgColor rgb="00D1FAE5"/>
      </patternFill>
    </fill>
    <fill>
      <patternFill patternType="solid">
        <fgColor rgb="001E3A8A"/>
        <bgColor rgb="001E3A8A"/>
      </patternFill>
    </fill>
    <fill>
      <patternFill patternType="solid">
        <fgColor rgb="00E2E8F0"/>
        <bgColor rgb="00E2E8F0"/>
      </patternFill>
    </fill>
    <fill>
      <patternFill patternType="solid">
        <fgColor rgb="00D97706"/>
        <bgColor rgb="00D97706"/>
      </patternFill>
    </fill>
    <fill>
      <patternFill patternType="solid">
        <fgColor rgb="0010B981"/>
        <bgColor rgb="0010B981"/>
      </patternFill>
    </fill>
    <fill>
      <patternFill patternType="solid">
        <fgColor rgb="00F1F5F9"/>
        <bgColor rgb="00F1F5F9"/>
      </patternFill>
    </fill>
  </fills>
  <borders count="3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 style="thin">
        <color rgb="00CBD5E1"/>
      </left>
      <right style="thin">
        <color rgb="00CBD5E1"/>
      </right>
      <top style="thin">
        <color rgb="00CBD5E1"/>
      </top>
      <bottom style="medium">
        <color rgb="000F172A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0" borderId="0" pivotButton="0" quotePrefix="0" xfId="0"/>
    <xf numFmtId="164" fontId="4" fillId="4" borderId="1" applyAlignment="1" pivotButton="0" quotePrefix="0" xfId="0">
      <alignment horizontal="right"/>
    </xf>
    <xf numFmtId="0" fontId="5" fillId="5" borderId="0" applyAlignment="1" pivotButton="0" quotePrefix="0" xfId="0">
      <alignment horizontal="center" vertical="center"/>
    </xf>
    <xf numFmtId="0" fontId="6" fillId="0" borderId="1" pivotButton="0" quotePrefix="0" xfId="0"/>
    <xf numFmtId="164" fontId="6" fillId="0" borderId="1" pivotButton="0" quotePrefix="0" xfId="0"/>
    <xf numFmtId="165" fontId="6" fillId="0" borderId="1" applyAlignment="1" pivotButton="0" quotePrefix="0" xfId="0">
      <alignment horizontal="center"/>
    </xf>
    <xf numFmtId="0" fontId="3" fillId="6" borderId="2" pivotButton="0" quotePrefix="0" xfId="0"/>
    <xf numFmtId="164" fontId="3" fillId="6" borderId="2" pivotButton="0" quotePrefix="0" xfId="0"/>
    <xf numFmtId="165" fontId="3" fillId="6" borderId="2" applyAlignment="1" pivotButton="0" quotePrefix="0" xfId="0">
      <alignment horizontal="center"/>
    </xf>
    <xf numFmtId="0" fontId="5" fillId="7" borderId="0" applyAlignment="1" pivotButton="0" quotePrefix="0" xfId="0">
      <alignment horizontal="center" vertical="center"/>
    </xf>
    <xf numFmtId="0" fontId="5" fillId="8" borderId="0" applyAlignment="1" pivotButton="0" quotePrefix="0" xfId="0">
      <alignment horizontal="center" vertical="center"/>
    </xf>
    <xf numFmtId="0" fontId="3" fillId="4" borderId="2" pivotButton="0" quotePrefix="0" xfId="0"/>
    <xf numFmtId="164" fontId="3" fillId="4" borderId="2" pivotButton="0" quotePrefix="0" xfId="0"/>
    <xf numFmtId="165" fontId="3" fillId="4" borderId="2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" pivotButton="0" quotePrefix="0" xfId="0"/>
    <xf numFmtId="164" fontId="0" fillId="0" borderId="1" pivotButton="0" quotePrefix="0" xfId="0"/>
    <xf numFmtId="165" fontId="0" fillId="0" borderId="1" pivotButton="0" quotePrefix="0" xfId="0"/>
    <xf numFmtId="0" fontId="7" fillId="0" borderId="1" applyAlignment="1" pivotButton="0" quotePrefix="0" xfId="0">
      <alignment horizontal="center"/>
    </xf>
    <xf numFmtId="0" fontId="6" fillId="0" borderId="1" applyAlignment="1" pivotButton="0" quotePrefix="0" xfId="0">
      <alignment horizontal="center"/>
    </xf>
    <xf numFmtId="0" fontId="0" fillId="9" borderId="2" pivotButton="0" quotePrefix="0" xfId="0"/>
    <xf numFmtId="0" fontId="3" fillId="9" borderId="2" pivotButton="0" quotePrefix="0" xfId="0"/>
    <xf numFmtId="164" fontId="3" fillId="9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showGridLines="1" workbookViewId="0">
      <selection activeCell="A1" sqref="A1"/>
    </sheetView>
  </sheetViews>
  <sheetFormatPr baseColWidth="8" defaultRowHeight="15"/>
  <cols>
    <col width="95" customWidth="1" min="1" max="1"/>
    <col width="37" customWidth="1" min="2" max="2"/>
    <col width="18" customWidth="1" min="3" max="3"/>
    <col width="16" customWidth="1" min="4" max="4"/>
    <col width="14" customWidth="1" min="5" max="5"/>
    <col width="16" customWidth="1" min="6" max="6"/>
  </cols>
  <sheetData>
    <row r="1" ht="32" customHeight="1">
      <c r="A1" s="1" t="inlineStr">
        <is>
          <t>PESO A PESO CON RAFA | PLANIFICADOR FINANCIERO MENSUAL (50/30/20)</t>
        </is>
      </c>
    </row>
    <row r="2" ht="20" customHeight="1">
      <c r="A2" s="2" t="inlineStr">
        <is>
          <t>Regla de oro: 50% Necesidades Básicas | 30% Estilo de Vida y Gustos | 20% Ahorro e Inversión</t>
        </is>
      </c>
    </row>
    <row r="3"/>
    <row r="4">
      <c r="A4" s="3" t="inlineStr">
        <is>
          <t>Ingreso Mensual Neto Total (Nómina + Extras):</t>
        </is>
      </c>
      <c r="D4" s="4" t="n">
        <v>25000</v>
      </c>
    </row>
    <row r="5"/>
    <row r="6" ht="24" customHeight="1">
      <c r="A6" s="5" t="inlineStr">
        <is>
          <t>Categoría (50% Necesidades)</t>
        </is>
      </c>
      <c r="B6" s="5" t="inlineStr">
        <is>
          <t>Concepto / Descripción</t>
        </is>
      </c>
      <c r="C6" s="5" t="inlineStr">
        <is>
          <t>Gasto Estimado</t>
        </is>
      </c>
      <c r="D6" s="5" t="inlineStr">
        <is>
          <t>Gasto Real</t>
        </is>
      </c>
      <c r="E6" s="5" t="inlineStr">
        <is>
          <t>Diferencia</t>
        </is>
      </c>
      <c r="F6" s="5" t="inlineStr">
        <is>
          <t>% del Ingreso</t>
        </is>
      </c>
    </row>
    <row r="7">
      <c r="A7" s="6" t="inlineStr">
        <is>
          <t>Vivienda</t>
        </is>
      </c>
      <c r="B7" s="6" t="inlineStr">
        <is>
          <t>Renta / Hipoteca Infonavit</t>
        </is>
      </c>
      <c r="C7" s="7" t="n">
        <v>7000</v>
      </c>
      <c r="D7" s="7" t="n">
        <v>7000</v>
      </c>
      <c r="E7" s="7">
        <f>C7-D7</f>
        <v/>
      </c>
      <c r="F7" s="8">
        <f>D7/$D$4</f>
        <v/>
      </c>
    </row>
    <row r="8">
      <c r="A8" s="6" t="inlineStr">
        <is>
          <t>Servicios</t>
        </is>
      </c>
      <c r="B8" s="6" t="inlineStr">
        <is>
          <t>Luz CFE, Agua, Gas, Internet</t>
        </is>
      </c>
      <c r="C8" s="7" t="n">
        <v>1500</v>
      </c>
      <c r="D8" s="7" t="n">
        <v>1420</v>
      </c>
      <c r="E8" s="7">
        <f>C8-D8</f>
        <v/>
      </c>
      <c r="F8" s="8">
        <f>D8/$D$4</f>
        <v/>
      </c>
    </row>
    <row r="9">
      <c r="A9" s="6" t="inlineStr">
        <is>
          <t>Alimentación</t>
        </is>
      </c>
      <c r="B9" s="6" t="inlineStr">
        <is>
          <t>Súper y despensa básica</t>
        </is>
      </c>
      <c r="C9" s="7" t="n">
        <v>3500</v>
      </c>
      <c r="D9" s="7" t="n">
        <v>3650</v>
      </c>
      <c r="E9" s="7">
        <f>C9-D9</f>
        <v/>
      </c>
      <c r="F9" s="8">
        <f>D9/$D$4</f>
        <v/>
      </c>
    </row>
    <row r="10">
      <c r="A10" s="6" t="inlineStr">
        <is>
          <t>Transporte</t>
        </is>
      </c>
      <c r="B10" s="6" t="inlineStr">
        <is>
          <t>Gasolina / Pasajes / Mantenimiento</t>
        </is>
      </c>
      <c r="C10" s="7" t="n">
        <v>1800</v>
      </c>
      <c r="D10" s="7" t="n">
        <v>1750</v>
      </c>
      <c r="E10" s="7">
        <f>C10-D10</f>
        <v/>
      </c>
      <c r="F10" s="8">
        <f>D10/$D$4</f>
        <v/>
      </c>
    </row>
    <row r="11">
      <c r="A11" s="6" t="inlineStr">
        <is>
          <t>Salud y Seguros</t>
        </is>
      </c>
      <c r="B11" s="6" t="inlineStr">
        <is>
          <t>Medicinas y SGMM / IMSS</t>
        </is>
      </c>
      <c r="C11" s="7" t="n">
        <v>800</v>
      </c>
      <c r="D11" s="7" t="n">
        <v>600</v>
      </c>
      <c r="E11" s="7">
        <f>C11-D11</f>
        <v/>
      </c>
      <c r="F11" s="8">
        <f>D11/$D$4</f>
        <v/>
      </c>
    </row>
    <row r="12">
      <c r="A12" s="9" t="inlineStr">
        <is>
          <t>TOTAL NECESIDADES (Meta: 50% = $12,500)</t>
        </is>
      </c>
      <c r="B12" s="9" t="n"/>
      <c r="C12" s="10">
        <f>SUM(C7:C11)</f>
        <v/>
      </c>
      <c r="D12" s="10">
        <f>SUM(D7:D11)</f>
        <v/>
      </c>
      <c r="E12" s="10">
        <f>C12-D12</f>
        <v/>
      </c>
      <c r="F12" s="11">
        <f>D12/$D$4</f>
        <v/>
      </c>
    </row>
    <row r="13"/>
    <row r="14" ht="24" customHeight="1">
      <c r="A14" s="12" t="inlineStr">
        <is>
          <t>Categoría (30% Deseos)</t>
        </is>
      </c>
      <c r="B14" s="12" t="inlineStr">
        <is>
          <t>Concepto / Descripción</t>
        </is>
      </c>
      <c r="C14" s="12" t="inlineStr">
        <is>
          <t>Gasto Estimado</t>
        </is>
      </c>
      <c r="D14" s="12" t="inlineStr">
        <is>
          <t>Gasto Real</t>
        </is>
      </c>
      <c r="E14" s="12" t="inlineStr">
        <is>
          <t>Diferencia</t>
        </is>
      </c>
      <c r="F14" s="12" t="inlineStr">
        <is>
          <t>% del Ingreso</t>
        </is>
      </c>
    </row>
    <row r="15">
      <c r="A15" s="6" t="inlineStr">
        <is>
          <t>Entretenimiento</t>
        </is>
      </c>
      <c r="B15" s="6" t="inlineStr">
        <is>
          <t>Restaurantes, café y salidas</t>
        </is>
      </c>
      <c r="C15" s="7" t="n">
        <v>2500</v>
      </c>
      <c r="D15" s="7" t="n">
        <v>2400</v>
      </c>
      <c r="E15" s="7">
        <f>C15-D15</f>
        <v/>
      </c>
      <c r="F15" s="8">
        <f>D15/$D$4</f>
        <v/>
      </c>
    </row>
    <row r="16">
      <c r="A16" s="6" t="inlineStr">
        <is>
          <t>Suscripciones</t>
        </is>
      </c>
      <c r="B16" s="6" t="inlineStr">
        <is>
          <t>Netflix, Spotify, YouTube Premium</t>
        </is>
      </c>
      <c r="C16" s="7" t="n">
        <v>600</v>
      </c>
      <c r="D16" s="7" t="n">
        <v>600</v>
      </c>
      <c r="E16" s="7">
        <f>C16-D16</f>
        <v/>
      </c>
      <c r="F16" s="8">
        <f>D16/$D$4</f>
        <v/>
      </c>
    </row>
    <row r="17">
      <c r="A17" s="6" t="inlineStr">
        <is>
          <t>Cuidado Personal</t>
        </is>
      </c>
      <c r="B17" s="6" t="inlineStr">
        <is>
          <t>Ropa, corte, cosméticos</t>
        </is>
      </c>
      <c r="C17" s="7" t="n">
        <v>1200</v>
      </c>
      <c r="D17" s="7" t="n">
        <v>1100</v>
      </c>
      <c r="E17" s="7">
        <f>C17-D17</f>
        <v/>
      </c>
      <c r="F17" s="8">
        <f>D17/$D$4</f>
        <v/>
      </c>
    </row>
    <row r="18">
      <c r="A18" s="6" t="inlineStr">
        <is>
          <t>Hobbies y Compras</t>
        </is>
      </c>
      <c r="B18" s="6" t="inlineStr">
        <is>
          <t>Tecnología, viajes o libros</t>
        </is>
      </c>
      <c r="C18" s="7" t="n">
        <v>1500</v>
      </c>
      <c r="D18" s="7" t="n">
        <v>1800</v>
      </c>
      <c r="E18" s="7">
        <f>C18-D18</f>
        <v/>
      </c>
      <c r="F18" s="8">
        <f>D18/$D$4</f>
        <v/>
      </c>
    </row>
    <row r="19">
      <c r="A19" s="9" t="inlineStr">
        <is>
          <t>TOTAL DESEOS (Meta: 30% = $7,500)</t>
        </is>
      </c>
      <c r="B19" s="9" t="n"/>
      <c r="C19" s="10">
        <f>SUM(C15:C18)</f>
        <v/>
      </c>
      <c r="D19" s="10">
        <f>SUM(D15:D18)</f>
        <v/>
      </c>
      <c r="E19" s="10">
        <f>C19-D19</f>
        <v/>
      </c>
      <c r="F19" s="11">
        <f>D19/$D$4</f>
        <v/>
      </c>
    </row>
    <row r="20"/>
    <row r="21" ht="24" customHeight="1">
      <c r="A21" s="13" t="inlineStr">
        <is>
          <t>Categoría (20% Ahorro)</t>
        </is>
      </c>
      <c r="B21" s="13" t="inlineStr">
        <is>
          <t>Instrumento Recomendado</t>
        </is>
      </c>
      <c r="C21" s="13" t="inlineStr">
        <is>
          <t>Aporte Estimado</t>
        </is>
      </c>
      <c r="D21" s="13" t="inlineStr">
        <is>
          <t>Aporte Real</t>
        </is>
      </c>
      <c r="E21" s="13" t="inlineStr">
        <is>
          <t>Diferencia</t>
        </is>
      </c>
      <c r="F21" s="13" t="inlineStr">
        <is>
          <t>% del Ingreso</t>
        </is>
      </c>
    </row>
    <row r="22">
      <c r="A22" s="6" t="inlineStr">
        <is>
          <t>Fondo de Emergencia</t>
        </is>
      </c>
      <c r="B22" s="6" t="inlineStr">
        <is>
          <t>Cajita Nu / Mercado Pago (12-15%)</t>
        </is>
      </c>
      <c r="C22" s="7" t="n">
        <v>2500</v>
      </c>
      <c r="D22" s="7" t="n">
        <v>2500</v>
      </c>
      <c r="E22" s="7">
        <f>C22-D22</f>
        <v/>
      </c>
      <c r="F22" s="8">
        <f>D22/$D$4</f>
        <v/>
      </c>
    </row>
    <row r="23">
      <c r="A23" s="6" t="inlineStr">
        <is>
          <t>Ahorro de Gobierno</t>
        </is>
      </c>
      <c r="B23" s="6" t="inlineStr">
        <is>
          <t>CETES Directo (28 días)</t>
        </is>
      </c>
      <c r="C23" s="7" t="n">
        <v>1500</v>
      </c>
      <c r="D23" s="7" t="n">
        <v>1500</v>
      </c>
      <c r="E23" s="7">
        <f>C23-D23</f>
        <v/>
      </c>
      <c r="F23" s="8">
        <f>D23/$D$4</f>
        <v/>
      </c>
    </row>
    <row r="24">
      <c r="A24" s="6" t="inlineStr">
        <is>
          <t>Inversión / Acciones</t>
        </is>
      </c>
      <c r="B24" s="6" t="inlineStr">
        <is>
          <t>GBM+ Casa de Bolsa</t>
        </is>
      </c>
      <c r="C24" s="7" t="n">
        <v>1000</v>
      </c>
      <c r="D24" s="7" t="n">
        <v>1000</v>
      </c>
      <c r="E24" s="7">
        <f>C24-D24</f>
        <v/>
      </c>
      <c r="F24" s="8">
        <f>D24/$D$4</f>
        <v/>
      </c>
    </row>
    <row r="25">
      <c r="A25" s="14" t="inlineStr">
        <is>
          <t>TOTAL AHORRO E INVERSIÓN (Meta: 20% = $5,000)</t>
        </is>
      </c>
      <c r="B25" s="14" t="n"/>
      <c r="C25" s="15">
        <f>SUM(C22:C24)</f>
        <v/>
      </c>
      <c r="D25" s="15">
        <f>SUM(D22:D24)</f>
        <v/>
      </c>
      <c r="E25" s="15">
        <f>C25-D25</f>
        <v/>
      </c>
      <c r="F25" s="16">
        <f>D25/$D$4</f>
        <v/>
      </c>
    </row>
  </sheetData>
  <mergeCells count="6">
    <mergeCell ref="A2:F2"/>
    <mergeCell ref="A25:B25"/>
    <mergeCell ref="A19:B19"/>
    <mergeCell ref="A1:F1"/>
    <mergeCell ref="A4:C4"/>
    <mergeCell ref="A12:B1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9"/>
  <sheetViews>
    <sheetView showGridLines="1" workbookViewId="0">
      <selection activeCell="A1" sqref="A1"/>
    </sheetView>
  </sheetViews>
  <sheetFormatPr baseColWidth="8" defaultRowHeight="15"/>
  <cols>
    <col width="119" customWidth="1" min="1" max="1"/>
    <col width="38" customWidth="1" min="2" max="2"/>
    <col width="18" customWidth="1" min="3" max="3"/>
    <col width="19" customWidth="1" min="4" max="4"/>
    <col width="14" customWidth="1" min="5" max="5"/>
    <col width="21" customWidth="1" min="6" max="6"/>
    <col width="17" customWidth="1" min="7" max="7"/>
  </cols>
  <sheetData>
    <row r="1" ht="32" customHeight="1">
      <c r="A1" s="1" t="inlineStr">
        <is>
          <t>MÉTODO BOLA DE NIEVE | PLAN PARA LIQUIDAR TUS DEUDAS PASO A PASO</t>
        </is>
      </c>
    </row>
    <row r="2" ht="20" customHeight="1">
      <c r="A2" s="2" t="inlineStr">
        <is>
          <t>Regla de Dave Ramsey: Ordena de MENOR a MAYOR saldo. Paga el mínimo en todas y ataca la #1 con todo tu dinero extra.</t>
        </is>
      </c>
    </row>
    <row r="3"/>
    <row r="4" ht="24" customHeight="1">
      <c r="A4" s="5" t="inlineStr">
        <is>
          <t>Prioridad</t>
        </is>
      </c>
      <c r="B4" s="5" t="inlineStr">
        <is>
          <t>Nombre de la Deuda</t>
        </is>
      </c>
      <c r="C4" s="5" t="inlineStr">
        <is>
          <t>Saldo Pendiente</t>
        </is>
      </c>
      <c r="D4" s="5" t="inlineStr">
        <is>
          <t>Tasa Anual (CAT)</t>
        </is>
      </c>
      <c r="E4" s="5" t="inlineStr">
        <is>
          <t>Pago Mínimo</t>
        </is>
      </c>
      <c r="F4" s="5" t="inlineStr">
        <is>
          <t>Abono Extra (Bola)</t>
        </is>
      </c>
      <c r="G4" s="5" t="inlineStr">
        <is>
          <t>Estado</t>
        </is>
      </c>
    </row>
    <row r="5">
      <c r="A5" s="17" t="n">
        <v>1</v>
      </c>
      <c r="B5" s="18" t="inlineStr">
        <is>
          <t>Tarjeta Departamental (Liverpool)</t>
        </is>
      </c>
      <c r="C5" s="19" t="n">
        <v>3500</v>
      </c>
      <c r="D5" s="20" t="n">
        <v>0.65</v>
      </c>
      <c r="E5" s="19" t="n">
        <v>350</v>
      </c>
      <c r="F5" s="19" t="n">
        <v>1500</v>
      </c>
      <c r="G5" s="21" t="inlineStr">
        <is>
          <t>🚨 ATACANDO HOY</t>
        </is>
      </c>
    </row>
    <row r="6">
      <c r="A6" s="17" t="n">
        <v>2</v>
      </c>
      <c r="B6" s="18" t="inlineStr">
        <is>
          <t>Préstamo Personal Familiar</t>
        </is>
      </c>
      <c r="C6" s="19" t="n">
        <v>8000</v>
      </c>
      <c r="D6" s="20" t="n">
        <v>0</v>
      </c>
      <c r="E6" s="19" t="n">
        <v>500</v>
      </c>
      <c r="F6" s="19" t="n">
        <v>0</v>
      </c>
      <c r="G6" s="22" t="inlineStr">
        <is>
          <t>⏳ EN ESPERA</t>
        </is>
      </c>
    </row>
    <row r="7">
      <c r="A7" s="17" t="n">
        <v>3</v>
      </c>
      <c r="B7" s="18" t="inlineStr">
        <is>
          <t>Tarjeta Bancaria Tradicional (BBVA)</t>
        </is>
      </c>
      <c r="C7" s="19" t="n">
        <v>18500</v>
      </c>
      <c r="D7" s="20" t="n">
        <v>0.78</v>
      </c>
      <c r="E7" s="19" t="n">
        <v>1200</v>
      </c>
      <c r="F7" s="19" t="n">
        <v>0</v>
      </c>
      <c r="G7" s="22" t="inlineStr">
        <is>
          <t>⏳ EN ESPERA</t>
        </is>
      </c>
    </row>
    <row r="8">
      <c r="A8" s="17" t="n">
        <v>4</v>
      </c>
      <c r="B8" s="18" t="inlineStr">
        <is>
          <t>Crédito Automotriz</t>
        </is>
      </c>
      <c r="C8" s="19" t="n">
        <v>65000</v>
      </c>
      <c r="D8" s="20" t="n">
        <v>0.16</v>
      </c>
      <c r="E8" s="19" t="n">
        <v>2800</v>
      </c>
      <c r="F8" s="19" t="n">
        <v>0</v>
      </c>
      <c r="G8" s="22" t="inlineStr">
        <is>
          <t>⏳ EN ESPERA</t>
        </is>
      </c>
    </row>
    <row r="9">
      <c r="A9" s="23" t="n"/>
      <c r="B9" s="24" t="inlineStr">
        <is>
          <t>TOTALES:</t>
        </is>
      </c>
      <c r="C9" s="25">
        <f>SUM(C5:C8)</f>
        <v/>
      </c>
      <c r="D9" s="23" t="n"/>
      <c r="E9" s="25">
        <f>SUM(E5:E8)</f>
        <v/>
      </c>
      <c r="F9" s="25">
        <f>SUM(F5:F8)</f>
        <v/>
      </c>
      <c r="G9" s="23" t="n"/>
    </row>
  </sheetData>
  <mergeCells count="2"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2026-09-11T00:07:13Z</dcterms:created>
  <dcterms:modified xmlns:dcterms="http://purl.org/dc/terms/" xmlns:xsi="http://www.w3.org/2001/XMLSchema-instance" xsi:type="dcterms:W3CDTF">2026-09-11T00:07:13Z</dcterms:modified>
</cp:coreProperties>
</file>